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■令和４年度\02_治山\01_国補事業（PPI～台帳）\21_Ｒ５徳林　緊急機能（Ｒ４補正）　神山町大中尾　渓間工事\01.当初設計\04.PPI添付データ\"/>
    </mc:Choice>
  </mc:AlternateContent>
  <bookViews>
    <workbookView xWindow="0" yWindow="0" windowWidth="17175" windowHeight="13785"/>
  </bookViews>
  <sheets>
    <sheet name="工事費内訳書" sheetId="2" r:id="rId1"/>
  </sheets>
  <definedNames>
    <definedName name="_xlnm.Print_Area" localSheetId="0">工事費内訳書!$A$1:$G$80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G73" i="2" s="1"/>
  <c r="G72" i="2" s="1"/>
  <c r="G71" i="2" s="1"/>
  <c r="G69" i="2"/>
  <c r="G68" i="2" s="1"/>
  <c r="G67" i="2" s="1"/>
  <c r="G66" i="2" s="1"/>
  <c r="G64" i="2" s="1"/>
  <c r="G63" i="2" s="1"/>
  <c r="G43" i="2"/>
  <c r="G14" i="2" s="1"/>
  <c r="G13" i="2" s="1"/>
  <c r="G12" i="2" s="1"/>
  <c r="G11" i="2" s="1"/>
  <c r="G10" i="2" s="1"/>
  <c r="G79" i="2" s="1"/>
  <c r="G80" i="2" s="1"/>
  <c r="G40" i="2"/>
  <c r="G34" i="2"/>
  <c r="G15" i="2"/>
</calcChain>
</file>

<file path=xl/sharedStrings.xml><?xml version="1.0" encoding="utf-8"?>
<sst xmlns="http://schemas.openxmlformats.org/spreadsheetml/2006/main" count="155" uniqueCount="85">
  <si>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</si>
  <si>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</si>
  <si>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</si>
  <si>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</si>
  <si>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</si>
  <si>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</si>
  <si>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</si>
  <si>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</si>
  <si>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</si>
  <si>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</si>
  <si>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</si>
  <si>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</si>
  <si>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</si>
  <si>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Ｒ５徳林　緊急予防（Ｒ４補正）　神山町大中尾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</si>
  <si>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</si>
  <si>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</si>
  <si>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</si>
  <si>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</si>
  <si>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</si>
  <si>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</si>
  <si>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コンクリート打設工
_x000D_BB18-8-40 W/C≦60%</t>
  </si>
  <si>
    <t>m3</t>
  </si>
  <si>
    <t>型枠工（治山ダム型枠）
_x000D_</t>
  </si>
  <si>
    <t>㎡</t>
  </si>
  <si>
    <t>型枠工（放水路）
_x000D_</t>
  </si>
  <si>
    <t>木製残存型枠
_x000D_</t>
  </si>
  <si>
    <t>水平打継目鉄筋
_x000D_φ22</t>
  </si>
  <si>
    <t>本</t>
  </si>
  <si>
    <t>型枠工（間詰）
_x000D_</t>
  </si>
  <si>
    <t>石積工
_x000D_</t>
  </si>
  <si>
    <t>石材運搬
_x000D_割栗石</t>
  </si>
  <si>
    <t>埋戻しコンクリート打設工
_x000D_BB18-8-40 W/C≦60%</t>
  </si>
  <si>
    <t>掘削工
_x000D_礫質土</t>
  </si>
  <si>
    <t>掘削工
_x000D_軟岩ⅠＢ</t>
  </si>
  <si>
    <t>土砂掘削面整形
_x000D_礫質土</t>
  </si>
  <si>
    <t>岩盤掘削面整形
_x000D_</t>
  </si>
  <si>
    <t>キャットウォーク
_x000D_</t>
  </si>
  <si>
    <t>ｍ</t>
  </si>
  <si>
    <t>円形型枠（紙製）
_x000D_内径300mm 厚5.3mm 長4000mm</t>
  </si>
  <si>
    <t>昇降ステップ
_x000D_</t>
  </si>
  <si>
    <t>個</t>
  </si>
  <si>
    <t>ネームプレート（ｱﾙﾐﾆｳﾑ軽合金鋳造製）
_x000D_A型(横40cm×縦30cm×1cm)　堤名板用</t>
  </si>
  <si>
    <t>枚</t>
  </si>
  <si>
    <t>仮設工
_x000D_</t>
  </si>
  <si>
    <t>ケーブルクレーン架設・撤去工
_x000D_</t>
  </si>
  <si>
    <t>基</t>
  </si>
  <si>
    <t>ウインチベース架設・撤去工
_x000D_</t>
  </si>
  <si>
    <t>アンカー架設・撤去工
_x000D_</t>
  </si>
  <si>
    <t>タワー
_x000D_A300-10m</t>
  </si>
  <si>
    <t>月</t>
  </si>
  <si>
    <t>土のう締切工
_x000D_現地採取</t>
  </si>
  <si>
    <t>廻排水　
_x000D_φ300</t>
  </si>
  <si>
    <t>支障木処理工
_x000D_</t>
  </si>
  <si>
    <t>スギ　伐採費
_x000D_胸高直径　21cm</t>
  </si>
  <si>
    <t>スギ　伐採費
_x000D_胸高直径　23cm</t>
  </si>
  <si>
    <t>スギ　伐採費
_x000D_胸高直径　26cm</t>
  </si>
  <si>
    <t>スギ　伐採費
_x000D_胸高直径　28cm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</si>
  <si>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</si>
  <si>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</si>
  <si>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</si>
  <si>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</si>
  <si>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</si>
  <si>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40cm</t>
  </si>
  <si>
    <t>スギ　伐採費
_x000D_胸高直径　48cm</t>
  </si>
  <si>
    <t>スギ　伐採費
_x000D_胸高直径　50cm</t>
  </si>
  <si>
    <t>スギ　伐採費
_x000D_胸高直径　52cm</t>
  </si>
  <si>
    <t>ヒノキ　伐採費
_x000D_胸高直径　22cm</t>
  </si>
  <si>
    <t>ヒノキ　伐採費
_x000D_胸高直径　26cm</t>
  </si>
  <si>
    <t>ヒノキ　伐採費
_x000D_胸高直径　28cm</t>
  </si>
  <si>
    <t>ヒノキ　伐採費
_x000D_胸高直径　36cm</t>
  </si>
  <si>
    <t>建設廃材
_x000D_根株</t>
  </si>
  <si>
    <t>ton</t>
  </si>
  <si>
    <t>産業廃棄物運搬工
_x000D_根株</t>
  </si>
  <si>
    <t>間接工事費
_x000D_</t>
  </si>
  <si>
    <t>共通仮設費
_x000D_</t>
  </si>
  <si>
    <t>共通仮設費（率計上）
_x000D_</t>
  </si>
  <si>
    <t>運搬費
_x000D_</t>
  </si>
  <si>
    <t>土工機械解体・組立
_x000D_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</si>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</sst>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+G11+G63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8"/>
      <c r="E14" s="12" t="s">
        <v>15</v>
      </c>
      <c r="F14" s="13">
        <v>1</v>
      </c>
      <c r="G14" s="14">
        <f>+G15+G34+G40+G43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+G16+G17+G18+G19+G20+G21+G22+G23+G24+G25+G26+G27+G28+G29+G30+G31+G32+G33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134.69999999999999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94.9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3.4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23</v>
      </c>
      <c r="F19" s="13">
        <v>55.1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27</v>
      </c>
      <c r="F20" s="13">
        <v>63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20</v>
      </c>
      <c r="E21" s="12" t="s">
        <v>21</v>
      </c>
      <c r="F21" s="13">
        <v>7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23</v>
      </c>
      <c r="F22" s="13">
        <v>24.3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23</v>
      </c>
      <c r="F23" s="13">
        <v>24.3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4.2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21</v>
      </c>
      <c r="F25" s="13">
        <v>1.2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21</v>
      </c>
      <c r="F26" s="13">
        <v>126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21</v>
      </c>
      <c r="F27" s="13">
        <v>51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34</v>
      </c>
      <c r="E28" s="12" t="s">
        <v>23</v>
      </c>
      <c r="F28" s="13">
        <v>5.7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23</v>
      </c>
      <c r="F29" s="13">
        <v>44.3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37</v>
      </c>
      <c r="F30" s="13">
        <v>41.4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38</v>
      </c>
      <c r="E31" s="12" t="s">
        <v>27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39</v>
      </c>
      <c r="E32" s="12" t="s">
        <v>40</v>
      </c>
      <c r="F32" s="13">
        <v>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42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43</v>
      </c>
      <c r="E34" s="12" t="s">
        <v>15</v>
      </c>
      <c r="F34" s="13">
        <v>1</v>
      </c>
      <c r="G34" s="14">
        <f>+G35+G36+G37+G38+G39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44</v>
      </c>
      <c r="E35" s="12" t="s">
        <v>45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46</v>
      </c>
      <c r="E36" s="12" t="s">
        <v>45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47</v>
      </c>
      <c r="E37" s="12" t="s">
        <v>45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47</v>
      </c>
      <c r="E38" s="12" t="s">
        <v>45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48</v>
      </c>
      <c r="E39" s="12" t="s">
        <v>49</v>
      </c>
      <c r="F39" s="13">
        <v>5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43</v>
      </c>
      <c r="E40" s="12" t="s">
        <v>15</v>
      </c>
      <c r="F40" s="13">
        <v>1</v>
      </c>
      <c r="G40" s="14">
        <f>+G41+G42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50</v>
      </c>
      <c r="E41" s="12" t="s">
        <v>23</v>
      </c>
      <c r="F41" s="13">
        <v>1.6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51</v>
      </c>
      <c r="E42" s="12" t="s">
        <v>37</v>
      </c>
      <c r="F42" s="13">
        <v>20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52</v>
      </c>
      <c r="E43" s="12" t="s">
        <v>15</v>
      </c>
      <c r="F43" s="13">
        <v>1</v>
      </c>
      <c r="G43" s="14">
        <f>+G44+G45+G46+G47+G48+G49+G50+G51+G52+G53+G54+G55+G56+G57+G58+G59+G60+G61+G62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53</v>
      </c>
      <c r="E44" s="12" t="s">
        <v>27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54</v>
      </c>
      <c r="E45" s="12" t="s">
        <v>27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55</v>
      </c>
      <c r="E46" s="12" t="s">
        <v>27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56</v>
      </c>
      <c r="E47" s="12" t="s">
        <v>27</v>
      </c>
      <c r="F47" s="13">
        <v>1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57</v>
      </c>
      <c r="E48" s="12" t="s">
        <v>27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58</v>
      </c>
      <c r="E49" s="12" t="s">
        <v>27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59</v>
      </c>
      <c r="E50" s="12" t="s">
        <v>27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60</v>
      </c>
      <c r="E51" s="12" t="s">
        <v>27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61</v>
      </c>
      <c r="E52" s="12" t="s">
        <v>27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62</v>
      </c>
      <c r="E53" s="12" t="s">
        <v>27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63</v>
      </c>
      <c r="E54" s="12" t="s">
        <v>27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64</v>
      </c>
      <c r="E55" s="12" t="s">
        <v>27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65</v>
      </c>
      <c r="E56" s="12" t="s">
        <v>27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66</v>
      </c>
      <c r="E57" s="12" t="s">
        <v>27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67</v>
      </c>
      <c r="E58" s="12" t="s">
        <v>27</v>
      </c>
      <c r="F58" s="13">
        <v>3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68</v>
      </c>
      <c r="E59" s="12" t="s">
        <v>27</v>
      </c>
      <c r="F59" s="13">
        <v>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69</v>
      </c>
      <c r="E60" s="12" t="s">
        <v>27</v>
      </c>
      <c r="F60" s="13">
        <v>2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70</v>
      </c>
      <c r="E61" s="12" t="s">
        <v>71</v>
      </c>
      <c r="F61" s="13">
        <v>5.6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72</v>
      </c>
      <c r="E62" s="12" t="s">
        <v>21</v>
      </c>
      <c r="F62" s="13">
        <v>6.3</v>
      </c>
      <c r="G62" s="20"/>
      <c r="H62" s="2"/>
      <c r="I62" s="15">
        <v>53</v>
      </c>
      <c r="J62" s="15">
        <v>4</v>
      </c>
    </row>
    <row r="63" spans="1:10" ht="42" customHeight="1">
      <c r="A63" s="29" t="s">
        <v>73</v>
      </c>
      <c r="B63" s="27"/>
      <c r="C63" s="27"/>
      <c r="D63" s="28"/>
      <c r="E63" s="12" t="s">
        <v>15</v>
      </c>
      <c r="F63" s="13">
        <v>1</v>
      </c>
      <c r="G63" s="14">
        <f>+G64+G77</f>
        <v>0</v>
      </c>
      <c r="H63" s="2"/>
      <c r="I63" s="15">
        <v>54</v>
      </c>
      <c r="J63" s="15"/>
    </row>
    <row r="64" spans="1:10" ht="42" customHeight="1">
      <c r="A64" s="29" t="s">
        <v>74</v>
      </c>
      <c r="B64" s="27"/>
      <c r="C64" s="27"/>
      <c r="D64" s="28"/>
      <c r="E64" s="12" t="s">
        <v>15</v>
      </c>
      <c r="F64" s="13">
        <v>1</v>
      </c>
      <c r="G64" s="14">
        <f>+G65+G66+G71</f>
        <v>0</v>
      </c>
      <c r="H64" s="2"/>
      <c r="I64" s="15">
        <v>55</v>
      </c>
      <c r="J64" s="15">
        <v>200</v>
      </c>
    </row>
    <row r="65" spans="1:10" ht="42" customHeight="1">
      <c r="A65" s="29" t="s">
        <v>75</v>
      </c>
      <c r="B65" s="27"/>
      <c r="C65" s="27"/>
      <c r="D65" s="28"/>
      <c r="E65" s="12" t="s">
        <v>15</v>
      </c>
      <c r="F65" s="13">
        <v>1</v>
      </c>
      <c r="G65" s="20"/>
      <c r="H65" s="2"/>
      <c r="I65" s="15">
        <v>56</v>
      </c>
      <c r="J65" s="15"/>
    </row>
    <row r="66" spans="1:10" ht="42" customHeight="1">
      <c r="A66" s="29" t="s">
        <v>76</v>
      </c>
      <c r="B66" s="27"/>
      <c r="C66" s="27"/>
      <c r="D66" s="28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1</v>
      </c>
    </row>
    <row r="67" spans="1:10" ht="42" customHeight="1">
      <c r="A67" s="10"/>
      <c r="B67" s="26" t="s">
        <v>76</v>
      </c>
      <c r="C67" s="27"/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26" t="s">
        <v>76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77</v>
      </c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77</v>
      </c>
      <c r="E70" s="12" t="s">
        <v>78</v>
      </c>
      <c r="F70" s="13">
        <v>2</v>
      </c>
      <c r="G70" s="20"/>
      <c r="H70" s="2"/>
      <c r="I70" s="15">
        <v>61</v>
      </c>
      <c r="J70" s="15">
        <v>4</v>
      </c>
    </row>
    <row r="71" spans="1:10" ht="42" customHeight="1">
      <c r="A71" s="29" t="s">
        <v>79</v>
      </c>
      <c r="B71" s="27"/>
      <c r="C71" s="27"/>
      <c r="D71" s="28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1</v>
      </c>
    </row>
    <row r="72" spans="1:10" ht="42" customHeight="1">
      <c r="A72" s="10"/>
      <c r="B72" s="26" t="s">
        <v>79</v>
      </c>
      <c r="C72" s="27"/>
      <c r="D72" s="28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2</v>
      </c>
    </row>
    <row r="73" spans="1:10" ht="42" customHeight="1">
      <c r="A73" s="10"/>
      <c r="B73" s="11"/>
      <c r="C73" s="26" t="s">
        <v>79</v>
      </c>
      <c r="D73" s="28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3</v>
      </c>
    </row>
    <row r="74" spans="1:10" ht="42" customHeight="1">
      <c r="A74" s="10"/>
      <c r="B74" s="11"/>
      <c r="C74" s="11"/>
      <c r="D74" s="19" t="s">
        <v>79</v>
      </c>
      <c r="E74" s="12" t="s">
        <v>15</v>
      </c>
      <c r="F74" s="13">
        <v>1</v>
      </c>
      <c r="G74" s="14">
        <f>+G75+G76</f>
        <v>0</v>
      </c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80</v>
      </c>
      <c r="E75" s="12" t="s">
        <v>45</v>
      </c>
      <c r="F75" s="13">
        <v>1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81</v>
      </c>
      <c r="E76" s="12" t="s">
        <v>15</v>
      </c>
      <c r="F76" s="13">
        <v>1</v>
      </c>
      <c r="G76" s="20"/>
      <c r="H76" s="2"/>
      <c r="I76" s="15">
        <v>67</v>
      </c>
      <c r="J76" s="15">
        <v>4</v>
      </c>
    </row>
    <row r="77" spans="1:10" ht="42" customHeight="1">
      <c r="A77" s="29" t="s">
        <v>82</v>
      </c>
      <c r="B77" s="27"/>
      <c r="C77" s="27"/>
      <c r="D77" s="28"/>
      <c r="E77" s="12" t="s">
        <v>15</v>
      </c>
      <c r="F77" s="13">
        <v>1</v>
      </c>
      <c r="G77" s="20"/>
      <c r="H77" s="2"/>
      <c r="I77" s="15">
        <v>68</v>
      </c>
      <c r="J77" s="15">
        <v>210</v>
      </c>
    </row>
    <row r="78" spans="1:10" ht="42" customHeight="1">
      <c r="A78" s="29" t="s">
        <v>83</v>
      </c>
      <c r="B78" s="27"/>
      <c r="C78" s="27"/>
      <c r="D78" s="28"/>
      <c r="E78" s="12" t="s">
        <v>15</v>
      </c>
      <c r="F78" s="13">
        <v>1</v>
      </c>
      <c r="G78" s="20"/>
      <c r="H78" s="2"/>
      <c r="I78" s="15">
        <v>69</v>
      </c>
      <c r="J78" s="15">
        <v>220</v>
      </c>
    </row>
    <row r="79" spans="1:10" ht="42" customHeight="1">
      <c r="A79" s="30" t="s">
        <v>84</v>
      </c>
      <c r="B79" s="31"/>
      <c r="C79" s="31"/>
      <c r="D79" s="32"/>
      <c r="E79" s="21" t="s">
        <v>15</v>
      </c>
      <c r="F79" s="22">
        <v>1</v>
      </c>
      <c r="G79" s="23">
        <f>+G10+G78</f>
        <v>0</v>
      </c>
      <c r="H79" s="24"/>
      <c r="I79" s="25">
        <v>70</v>
      </c>
      <c r="J79" s="25">
        <v>30</v>
      </c>
    </row>
    <row r="80" spans="1:10" ht="42" customHeight="1">
      <c r="A80" s="33" t="s">
        <v>11</v>
      </c>
      <c r="B80" s="34"/>
      <c r="C80" s="34"/>
      <c r="D80" s="35"/>
      <c r="E80" s="16" t="s">
        <v>12</v>
      </c>
      <c r="F80" s="17" t="s">
        <v>12</v>
      </c>
      <c r="G80" s="18">
        <f>G79</f>
        <v>0</v>
      </c>
      <c r="I80" s="15">
        <v>71</v>
      </c>
      <c r="J80" s="15">
        <v>90</v>
      </c>
    </row>
    <row r="81" ht="42" customHeight="1"/>
    <row r="82" ht="42" customHeight="1"/>
  </sheetData>
  <sheetProtection algorithmName="SHA-512" hashValue="rx60mQs5QUdis23+TqtECMwJoRIlGMvh1jr8Bj9zX1wC11Zo0OtPH9iJOH1L8gBofH6o95X10iiB7gbVNKRg+g==" saltValue="t/rCLM3nUOztz6ryNXK34g==" spinCount="100000" sheet="1" objects="1" scenarios="1"/>
  <mergeCells count="24">
    <mergeCell ref="A9:D9"/>
    <mergeCell ref="F3:G3"/>
    <mergeCell ref="F4:G4"/>
    <mergeCell ref="F5:G5"/>
    <mergeCell ref="A7:G7"/>
    <mergeCell ref="B8:G8"/>
    <mergeCell ref="A71:D71"/>
    <mergeCell ref="A80:D80"/>
    <mergeCell ref="A10:D10"/>
    <mergeCell ref="A11:D11"/>
    <mergeCell ref="A12:D12"/>
    <mergeCell ref="B13:D13"/>
    <mergeCell ref="C14:D14"/>
    <mergeCell ref="A63:D63"/>
    <mergeCell ref="A64:D64"/>
    <mergeCell ref="A65:D65"/>
    <mergeCell ref="A66:D66"/>
    <mergeCell ref="B67:D67"/>
    <mergeCell ref="C68:D68"/>
    <mergeCell ref="B72:D72"/>
    <mergeCell ref="C73:D73"/>
    <mergeCell ref="A77:D77"/>
    <mergeCell ref="A78:D78"/>
    <mergeCell ref="A79:D7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2023-02-28T07:21:13Z</dcterms:created>
  <dcterms:modified xsi:type="dcterms:W3CDTF">2023-02-28T07:22:42Z</dcterms:modified>
</cp:coreProperties>
</file>